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/>
  </bookViews>
  <sheets>
    <sheet name="Новокузнецк 2024" sheetId="1" r:id="rId1"/>
  </sheets>
  <definedNames>
    <definedName name="_xlnm.Print_Area" localSheetId="0">'Новокузнецк 2024'!$A$1:$M$32</definedName>
  </definedNames>
  <calcPr calcId="125725"/>
</workbook>
</file>

<file path=xl/calcChain.xml><?xml version="1.0" encoding="utf-8"?>
<calcChain xmlns="http://schemas.openxmlformats.org/spreadsheetml/2006/main">
  <c r="I8" i="1"/>
  <c r="G8"/>
  <c r="I7"/>
  <c r="G7"/>
  <c r="I6"/>
  <c r="J13" s="1"/>
  <c r="G6"/>
  <c r="H13" s="1"/>
  <c r="H5"/>
  <c r="J7" l="1"/>
  <c r="J6" s="1"/>
  <c r="J8"/>
  <c r="H7"/>
  <c r="H6" s="1"/>
  <c r="H8"/>
  <c r="J5"/>
  <c r="J9"/>
  <c r="J10"/>
  <c r="J11"/>
  <c r="J12"/>
  <c r="H9"/>
  <c r="H10"/>
  <c r="H11"/>
  <c r="H12"/>
  <c r="K29" l="1"/>
</calcChain>
</file>

<file path=xl/sharedStrings.xml><?xml version="1.0" encoding="utf-8"?>
<sst xmlns="http://schemas.openxmlformats.org/spreadsheetml/2006/main" count="107" uniqueCount="75">
  <si>
    <t>Наименование хозяйствующего субъекта</t>
  </si>
  <si>
    <t>местный бюджет</t>
  </si>
  <si>
    <t>областной бюджет</t>
  </si>
  <si>
    <t>Объем выручки, тыс рублей</t>
  </si>
  <si>
    <t>Суммарный объем государственного и муниципального финансирования хозяйствующего субъекта, рублей</t>
  </si>
  <si>
    <t>Муниципальное трамвайно-троллейбусное предприятие Новокузнецкого городского округа</t>
  </si>
  <si>
    <t>х</t>
  </si>
  <si>
    <t>КЖКХ</t>
  </si>
  <si>
    <t>УДКХиБ</t>
  </si>
  <si>
    <t>МП Новокузнецкого городского округа "Кузнецкий сад"</t>
  </si>
  <si>
    <t>МП Коммунальных услуг города Новокузнецка</t>
  </si>
  <si>
    <t>управление недвижимым имуществом</t>
  </si>
  <si>
    <t>предоставление услуг по теплоснабжению, водоснабжению</t>
  </si>
  <si>
    <t>предоставление услуг по теплоснабжению</t>
  </si>
  <si>
    <t>организация похорон и связанных с ними услуг</t>
  </si>
  <si>
    <t>деятельность по обеспечению безопасности в чрезвычайных ситуациях</t>
  </si>
  <si>
    <t>МП Новокузнецкого городского округа 
"Городское управление жилищно-коммунального хозяйства"</t>
  </si>
  <si>
    <t>МКП Новокузнецкого городского округа 
"Водопроводно-канализационное хозяйство"</t>
  </si>
  <si>
    <t>МКП Новокузнецкого городского округа 
"Эксплуатация шахтного водоотлива"</t>
  </si>
  <si>
    <t>Наименование рынка/отрасли присутствия хозяйствующего субъекта</t>
  </si>
  <si>
    <t>оздоровительная деятельность (предоставление населению услуг бань), аренда и управление нежилым недвижимым имуществом</t>
  </si>
  <si>
    <t>Управление дорожно-коммунального хозяйства и благоустройства 
(далее - УДКХиБ)</t>
  </si>
  <si>
    <t>Комитет жилищно-коммунального хозяйства 
(далее - КЖКХ)</t>
  </si>
  <si>
    <t>МКП города Новокузнецка 
"Дороги Новокузнецка"</t>
  </si>
  <si>
    <t>единица измерения</t>
  </si>
  <si>
    <t>количество</t>
  </si>
  <si>
    <t>тыс пассажиров</t>
  </si>
  <si>
    <t>объектов аренды</t>
  </si>
  <si>
    <t>тыс куб м</t>
  </si>
  <si>
    <t>забор, очистка и распределение воды</t>
  </si>
  <si>
    <t>помывок</t>
  </si>
  <si>
    <t>колумбарных ячеек</t>
  </si>
  <si>
    <t>кг транспортированных ПАО</t>
  </si>
  <si>
    <t>п.м. (покраска(разлиновка), ливневка, заливка трещин)</t>
  </si>
  <si>
    <t>услуг по весовому обслуживанию крупногабаритного автотранспорта</t>
  </si>
  <si>
    <t>Гкал</t>
  </si>
  <si>
    <r>
      <t xml:space="preserve">рынок выполнения работ, связанных с осуществлением регулярных перевозок пассажиров и багажа </t>
    </r>
    <r>
      <rPr>
        <u/>
        <sz val="11"/>
        <color theme="1"/>
        <rFont val="Times New Roman"/>
        <family val="1"/>
        <charset val="204"/>
      </rPr>
      <t>автомобильным</t>
    </r>
    <r>
      <rPr>
        <sz val="11"/>
        <color theme="1"/>
        <rFont val="Times New Roman"/>
        <family val="1"/>
        <charset val="204"/>
      </rPr>
      <t xml:space="preserve"> транспортом по муниципальным маршрутам регулярных перевозок</t>
    </r>
  </si>
  <si>
    <t>рынок выполнения работ, связанных с осуществлением регулярных перевозок пассажиров и багажа автомобильным транспортом по муниципальным маршрутам регулярных перевозок</t>
  </si>
  <si>
    <t>итого</t>
  </si>
  <si>
    <t>Суммарная доля участия Новокузнецкого городского округа в хозяйствующем субъекте, %</t>
  </si>
  <si>
    <t>Рыночная доля хозяйствующего субъекта в натуральном выражении (по Новокузнецкому городскому округу), %</t>
  </si>
  <si>
    <t>Рыночная доля хозяйствующего субъекта в стоимостном выражении (по Новокузнецкому городскому округу), %</t>
  </si>
  <si>
    <t>куб м 
(откачка талых, шахтных, грунтовых вод)</t>
  </si>
  <si>
    <t>кв м 
(очистка территории от мусора)</t>
  </si>
  <si>
    <t>кв м 
(очистка территории от снега)</t>
  </si>
  <si>
    <t>кв м 
(скос травы, вырубка кустарников)</t>
  </si>
  <si>
    <t>кв м 
(ямочный ремонт и текущее содержание дорог)</t>
  </si>
  <si>
    <t>Отраслевой орган</t>
  </si>
  <si>
    <t>МКП Новокузнецкого городского округа 
"Аптека 42+"</t>
  </si>
  <si>
    <r>
      <t xml:space="preserve">итого </t>
    </r>
    <r>
      <rPr>
        <b/>
        <sz val="11"/>
        <color theme="1"/>
        <rFont val="Times New Roman"/>
        <family val="1"/>
        <charset val="204"/>
      </rPr>
      <t>по организациям с муниципальным участием</t>
    </r>
  </si>
  <si>
    <t>кв м</t>
  </si>
  <si>
    <t>зданий в обслуживании</t>
  </si>
  <si>
    <t>захоронений</t>
  </si>
  <si>
    <r>
      <t xml:space="preserve">итого </t>
    </r>
    <r>
      <rPr>
        <b/>
        <sz val="11"/>
        <color theme="1"/>
        <rFont val="Times New Roman"/>
        <family val="1"/>
        <charset val="204"/>
      </rPr>
      <t>по организациям частной формы собственности</t>
    </r>
  </si>
  <si>
    <t>АО "Пассажирское автотранспортное предприятие"</t>
  </si>
  <si>
    <t xml:space="preserve">МКП города Новокузнецка 
"Городской коммунальный сервис" </t>
  </si>
  <si>
    <r>
      <t>МКП Новокузнецкого городского округа 
"Центральная ТЭЦ"</t>
    </r>
    <r>
      <rPr>
        <sz val="14"/>
        <color rgb="FFFF0000"/>
        <rFont val="Times New Roman"/>
        <family val="1"/>
        <charset val="204"/>
      </rPr>
      <t/>
    </r>
  </si>
  <si>
    <t xml:space="preserve">МП Новокузнецкого городского округа 
"Сибирская сбытовая компания" </t>
  </si>
  <si>
    <t>единиц 
(рецепты+
лекарственные средства)</t>
  </si>
  <si>
    <t>в процессе ликвидации</t>
  </si>
  <si>
    <t>деятельность по чистке и уборке прочая</t>
  </si>
  <si>
    <t>КУМИ</t>
  </si>
  <si>
    <t>Управление по транспорту и связи (далее - УТиС)</t>
  </si>
  <si>
    <t>УТиС</t>
  </si>
  <si>
    <r>
      <t xml:space="preserve">1 хозяйствующий субъект </t>
    </r>
    <r>
      <rPr>
        <i/>
        <sz val="11"/>
        <color theme="1"/>
        <rFont val="Times New Roman"/>
        <family val="1"/>
        <charset val="204"/>
      </rPr>
      <t>(ООО "ПИТЕРАВТО")</t>
    </r>
  </si>
  <si>
    <r>
      <t xml:space="preserve">2 хозяйствующий субъект </t>
    </r>
    <r>
      <rPr>
        <i/>
        <sz val="11"/>
        <color theme="1"/>
        <rFont val="Times New Roman"/>
        <family val="1"/>
        <charset val="204"/>
      </rPr>
      <t xml:space="preserve">(ООО ГК"Профи") </t>
    </r>
  </si>
  <si>
    <r>
      <t xml:space="preserve">3 хозяйствующий субъект </t>
    </r>
    <r>
      <rPr>
        <i/>
        <sz val="11"/>
        <color theme="1"/>
        <rFont val="Times New Roman"/>
        <family val="1"/>
        <charset val="204"/>
      </rPr>
      <t>(ИП Тибейкин И.Ю.)</t>
    </r>
  </si>
  <si>
    <t>иные хозяйствующие субъекты (при наличии)</t>
  </si>
  <si>
    <r>
      <t xml:space="preserve">Перечень хозяйствующих субъектов, доля участия Новокузнецкого городского округа в которых составляет 50 и более процентов,
осуществлявших деятельность в Кемеровской области - Кузбассе в </t>
    </r>
    <r>
      <rPr>
        <b/>
        <u/>
        <sz val="16"/>
        <color theme="1"/>
        <rFont val="Times New Roman"/>
        <family val="1"/>
        <charset val="204"/>
      </rPr>
      <t>2024</t>
    </r>
    <r>
      <rPr>
        <b/>
        <sz val="16"/>
        <color theme="1"/>
        <rFont val="Times New Roman"/>
        <family val="1"/>
        <charset val="204"/>
      </rPr>
      <t xml:space="preserve"> году </t>
    </r>
  </si>
  <si>
    <t>Объем реализации товаров, работ, услуг 
в натуральном выражении</t>
  </si>
  <si>
    <t xml:space="preserve">09.02.2024 в ЕГРЮЛ внесена запись о  прекращении деятельности </t>
  </si>
  <si>
    <t xml:space="preserve">13.11.2024 в ЕГРЮЛ внесена запись о  прекращении деятельности </t>
  </si>
  <si>
    <t>удовлетворение потребностей населения, учреждений здравоохранения и организаций в обеспечении лекарственными средствами, очковой оптикой, предметами санитарии и др. предметами аптечного ассортимента</t>
  </si>
  <si>
    <r>
      <t xml:space="preserve">рынок выполнения работ, связанных с осуществлением регулярных перевозок пассажиров и багажа </t>
    </r>
    <r>
      <rPr>
        <u/>
        <sz val="11"/>
        <color theme="1"/>
        <rFont val="Times New Roman"/>
        <family val="1"/>
        <charset val="204"/>
      </rPr>
      <t>городским наземным электрическим транспортом</t>
    </r>
    <r>
      <rPr>
        <sz val="11"/>
        <color theme="1"/>
        <rFont val="Times New Roman"/>
        <family val="1"/>
        <charset val="204"/>
      </rPr>
      <t xml:space="preserve"> по муниципальным маршрутам регулярных перевозок</t>
    </r>
  </si>
  <si>
    <r>
      <t xml:space="preserve">3 хозяйствующий субъект </t>
    </r>
    <r>
      <rPr>
        <i/>
        <sz val="11"/>
        <color theme="1"/>
        <rFont val="Times New Roman"/>
        <family val="1"/>
        <charset val="204"/>
      </rPr>
      <t>(ИП Потанин А.М.)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</si>
</sst>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 indent="2"/>
    </xf>
    <xf numFmtId="4" fontId="1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left" vertical="center" wrapText="1" indent="1"/>
    </xf>
    <xf numFmtId="0" fontId="1" fillId="0" borderId="11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 indent="1"/>
    </xf>
    <xf numFmtId="0" fontId="1" fillId="4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 indent="1"/>
    </xf>
    <xf numFmtId="0" fontId="8" fillId="0" borderId="11" xfId="0" applyFont="1" applyFill="1" applyBorder="1" applyAlignment="1">
      <alignment horizontal="left" vertical="center" wrapText="1" indent="1"/>
    </xf>
    <xf numFmtId="0" fontId="8" fillId="0" borderId="10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5" fontId="1" fillId="0" borderId="4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 indent="1"/>
    </xf>
    <xf numFmtId="0" fontId="1" fillId="4" borderId="5" xfId="0" applyFont="1" applyFill="1" applyBorder="1" applyAlignment="1">
      <alignment horizontal="left" vertical="center" wrapText="1" indent="1"/>
    </xf>
    <xf numFmtId="0" fontId="1" fillId="4" borderId="3" xfId="0" applyFont="1" applyFill="1" applyBorder="1" applyAlignment="1">
      <alignment horizontal="left" vertical="center" wrapText="1" inden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7" fillId="3" borderId="7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1" fillId="4" borderId="7" xfId="0" applyFont="1" applyFill="1" applyBorder="1" applyAlignment="1">
      <alignment horizontal="right" vertical="center" wrapText="1"/>
    </xf>
    <xf numFmtId="0" fontId="1" fillId="4" borderId="6" xfId="0" applyFont="1" applyFill="1" applyBorder="1" applyAlignment="1">
      <alignment horizontal="right"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3" fontId="7" fillId="3" borderId="13" xfId="0" applyNumberFormat="1" applyFont="1" applyFill="1" applyBorder="1" applyAlignment="1">
      <alignment horizontal="center" vertical="center" wrapText="1"/>
    </xf>
    <xf numFmtId="3" fontId="7" fillId="3" borderId="9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3" fontId="7" fillId="3" borderId="10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L32"/>
  <sheetViews>
    <sheetView tabSelected="1" zoomScale="80" zoomScaleNormal="80" workbookViewId="0">
      <pane ySplit="4" topLeftCell="A5" activePane="bottomLeft" state="frozen"/>
      <selection pane="bottomLeft" activeCell="B14" sqref="B14"/>
    </sheetView>
  </sheetViews>
  <sheetFormatPr defaultRowHeight="15"/>
  <cols>
    <col min="1" max="1" width="2.7109375" style="2" customWidth="1"/>
    <col min="2" max="2" width="53.7109375" style="2" customWidth="1"/>
    <col min="3" max="3" width="19.7109375" style="2" customWidth="1"/>
    <col min="4" max="4" width="32.140625" style="2" customWidth="1"/>
    <col min="5" max="5" width="22.28515625" style="2" customWidth="1"/>
    <col min="6" max="6" width="22.5703125" style="2" customWidth="1"/>
    <col min="7" max="7" width="21.5703125" style="2" customWidth="1"/>
    <col min="8" max="8" width="31" style="2" bestFit="1" customWidth="1"/>
    <col min="9" max="9" width="19.85546875" style="2" bestFit="1" customWidth="1"/>
    <col min="10" max="10" width="22.42578125" style="2" customWidth="1"/>
    <col min="11" max="11" width="17.7109375" style="2" customWidth="1"/>
    <col min="12" max="12" width="18" style="2" customWidth="1"/>
    <col min="13" max="13" width="4" style="2" customWidth="1"/>
    <col min="14" max="16384" width="9.140625" style="2"/>
  </cols>
  <sheetData>
    <row r="1" spans="1:12" ht="16.5" customHeight="1">
      <c r="B1" s="35" t="s">
        <v>68</v>
      </c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46.5" customHeight="1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92.25" customHeight="1">
      <c r="A3" s="39"/>
      <c r="B3" s="38" t="s">
        <v>0</v>
      </c>
      <c r="C3" s="37" t="s">
        <v>47</v>
      </c>
      <c r="D3" s="37" t="s">
        <v>19</v>
      </c>
      <c r="E3" s="37" t="s">
        <v>39</v>
      </c>
      <c r="F3" s="40" t="s">
        <v>69</v>
      </c>
      <c r="G3" s="38"/>
      <c r="H3" s="37" t="s">
        <v>40</v>
      </c>
      <c r="I3" s="37" t="s">
        <v>3</v>
      </c>
      <c r="J3" s="37" t="s">
        <v>41</v>
      </c>
      <c r="K3" s="37" t="s">
        <v>4</v>
      </c>
      <c r="L3" s="37"/>
    </row>
    <row r="4" spans="1:12" ht="28.5">
      <c r="A4" s="39"/>
      <c r="B4" s="38"/>
      <c r="C4" s="37"/>
      <c r="D4" s="37"/>
      <c r="E4" s="37"/>
      <c r="F4" s="11" t="s">
        <v>24</v>
      </c>
      <c r="G4" s="11" t="s">
        <v>25</v>
      </c>
      <c r="H4" s="37"/>
      <c r="I4" s="37"/>
      <c r="J4" s="37"/>
      <c r="K4" s="11" t="s">
        <v>1</v>
      </c>
      <c r="L4" s="11" t="s">
        <v>2</v>
      </c>
    </row>
    <row r="5" spans="1:12" ht="105">
      <c r="A5" s="23"/>
      <c r="B5" s="31" t="s">
        <v>54</v>
      </c>
      <c r="C5" s="3" t="s">
        <v>62</v>
      </c>
      <c r="D5" s="21" t="s">
        <v>36</v>
      </c>
      <c r="E5" s="1">
        <v>100</v>
      </c>
      <c r="F5" s="1" t="s">
        <v>26</v>
      </c>
      <c r="G5" s="17">
        <v>7168.6</v>
      </c>
      <c r="H5" s="32">
        <f t="shared" ref="H5" si="0">(G5/$G$6)*100</f>
        <v>17.477143623375675</v>
      </c>
      <c r="I5" s="19">
        <v>185021.9</v>
      </c>
      <c r="J5" s="32">
        <f t="shared" ref="J5" si="1">(I5/$I$6)*100</f>
        <v>25.202182713812142</v>
      </c>
      <c r="K5" s="19">
        <v>347285471.81999999</v>
      </c>
      <c r="L5" s="19">
        <v>100835533.55</v>
      </c>
    </row>
    <row r="6" spans="1:12" ht="15" customHeight="1">
      <c r="A6" s="25"/>
      <c r="B6" s="63" t="s">
        <v>38</v>
      </c>
      <c r="C6" s="63"/>
      <c r="D6" s="63"/>
      <c r="E6" s="64"/>
      <c r="F6" s="57" t="s">
        <v>26</v>
      </c>
      <c r="G6" s="14">
        <f>G7+G8</f>
        <v>41017</v>
      </c>
      <c r="H6" s="14">
        <f>SUM(H7:H8)</f>
        <v>100</v>
      </c>
      <c r="I6" s="22">
        <f>SUM(I7:I8)</f>
        <v>734150.3</v>
      </c>
      <c r="J6" s="14">
        <f>SUM(J7:J8)</f>
        <v>100</v>
      </c>
      <c r="K6" s="13" t="s">
        <v>6</v>
      </c>
      <c r="L6" s="13" t="s">
        <v>6</v>
      </c>
    </row>
    <row r="7" spans="1:12" ht="15" customHeight="1">
      <c r="A7" s="26"/>
      <c r="B7" s="65" t="s">
        <v>49</v>
      </c>
      <c r="C7" s="65"/>
      <c r="D7" s="65"/>
      <c r="E7" s="66"/>
      <c r="F7" s="58"/>
      <c r="G7" s="14">
        <f>G5</f>
        <v>7168.6</v>
      </c>
      <c r="H7" s="14">
        <f>(G7/G6)*100</f>
        <v>17.477143623375675</v>
      </c>
      <c r="I7" s="22">
        <f>I5</f>
        <v>185021.9</v>
      </c>
      <c r="J7" s="14">
        <f>(I7/$I$6)*100</f>
        <v>25.202182713812142</v>
      </c>
      <c r="K7" s="13" t="s">
        <v>6</v>
      </c>
      <c r="L7" s="13" t="s">
        <v>6</v>
      </c>
    </row>
    <row r="8" spans="1:12" ht="15" customHeight="1">
      <c r="A8" s="26"/>
      <c r="B8" s="65" t="s">
        <v>53</v>
      </c>
      <c r="C8" s="65"/>
      <c r="D8" s="65"/>
      <c r="E8" s="66"/>
      <c r="F8" s="58"/>
      <c r="G8" s="14">
        <f>SUM(G9:G13)</f>
        <v>33848.400000000001</v>
      </c>
      <c r="H8" s="14">
        <f>(G8/G6)*100</f>
        <v>82.522856376624333</v>
      </c>
      <c r="I8" s="22">
        <f>SUM(I9:I13)</f>
        <v>549128.4</v>
      </c>
      <c r="J8" s="14">
        <f>(I8/$I$6)*100</f>
        <v>74.797817286187851</v>
      </c>
      <c r="K8" s="13" t="s">
        <v>6</v>
      </c>
      <c r="L8" s="13" t="s">
        <v>6</v>
      </c>
    </row>
    <row r="9" spans="1:12" ht="15" customHeight="1">
      <c r="A9" s="27"/>
      <c r="B9" s="28" t="s">
        <v>64</v>
      </c>
      <c r="C9" s="9" t="s">
        <v>6</v>
      </c>
      <c r="D9" s="54" t="s">
        <v>37</v>
      </c>
      <c r="E9" s="57" t="s">
        <v>6</v>
      </c>
      <c r="F9" s="58"/>
      <c r="G9" s="15">
        <v>33088.9</v>
      </c>
      <c r="H9" s="15">
        <f>(G9/$G$6)*100</f>
        <v>80.671185118365557</v>
      </c>
      <c r="I9" s="16">
        <v>532291.9</v>
      </c>
      <c r="J9" s="10">
        <f t="shared" ref="J9:J13" si="2">(I9/$I$6)*100</f>
        <v>72.504485798071599</v>
      </c>
      <c r="K9" s="16">
        <v>1378074978.7</v>
      </c>
      <c r="L9" s="16">
        <v>43114302.939999998</v>
      </c>
    </row>
    <row r="10" spans="1:12">
      <c r="A10" s="27"/>
      <c r="B10" s="28" t="s">
        <v>65</v>
      </c>
      <c r="C10" s="9" t="s">
        <v>6</v>
      </c>
      <c r="D10" s="55"/>
      <c r="E10" s="58"/>
      <c r="F10" s="58"/>
      <c r="G10" s="15">
        <v>235.9</v>
      </c>
      <c r="H10" s="15">
        <f>(G10/$G$6)*100</f>
        <v>0.57512738620571957</v>
      </c>
      <c r="I10" s="16">
        <v>5672.3</v>
      </c>
      <c r="J10" s="10">
        <f t="shared" si="2"/>
        <v>0.77263470436503257</v>
      </c>
      <c r="K10" s="16">
        <v>18477698.699999999</v>
      </c>
      <c r="L10" s="16">
        <v>893796.36</v>
      </c>
    </row>
    <row r="11" spans="1:12">
      <c r="A11" s="27"/>
      <c r="B11" s="28" t="s">
        <v>66</v>
      </c>
      <c r="C11" s="9" t="s">
        <v>6</v>
      </c>
      <c r="D11" s="55"/>
      <c r="E11" s="58"/>
      <c r="F11" s="58"/>
      <c r="G11" s="15"/>
      <c r="H11" s="15">
        <f>(G11/$G$6)*100</f>
        <v>0</v>
      </c>
      <c r="I11" s="16"/>
      <c r="J11" s="10">
        <f t="shared" si="2"/>
        <v>0</v>
      </c>
      <c r="K11" s="16"/>
      <c r="L11" s="16"/>
    </row>
    <row r="12" spans="1:12">
      <c r="A12" s="27"/>
      <c r="B12" s="28" t="s">
        <v>74</v>
      </c>
      <c r="C12" s="9" t="s">
        <v>6</v>
      </c>
      <c r="D12" s="56"/>
      <c r="E12" s="59"/>
      <c r="F12" s="59"/>
      <c r="G12" s="15">
        <v>523.6</v>
      </c>
      <c r="H12" s="15">
        <f t="shared" ref="H12:H13" si="3">(G12/$G$6)*100</f>
        <v>1.2765438720530513</v>
      </c>
      <c r="I12" s="16">
        <v>11164.2</v>
      </c>
      <c r="J12" s="10">
        <f t="shared" si="2"/>
        <v>1.5206967837512293</v>
      </c>
      <c r="K12" s="16">
        <v>49879169.450000003</v>
      </c>
      <c r="L12" s="16">
        <v>5431753.0999999996</v>
      </c>
    </row>
    <row r="13" spans="1:12" hidden="1">
      <c r="A13" s="27"/>
      <c r="B13" s="28" t="s">
        <v>67</v>
      </c>
      <c r="C13" s="9" t="s">
        <v>6</v>
      </c>
      <c r="D13" s="33"/>
      <c r="E13" s="34"/>
      <c r="F13" s="34"/>
      <c r="G13" s="15"/>
      <c r="H13" s="15">
        <f t="shared" si="3"/>
        <v>0</v>
      </c>
      <c r="I13" s="16"/>
      <c r="J13" s="10">
        <f t="shared" si="2"/>
        <v>0</v>
      </c>
      <c r="K13" s="16"/>
      <c r="L13" s="16"/>
    </row>
    <row r="14" spans="1:12" ht="120">
      <c r="A14" s="24"/>
      <c r="B14" s="31" t="s">
        <v>5</v>
      </c>
      <c r="C14" s="12" t="s">
        <v>63</v>
      </c>
      <c r="D14" s="8" t="s">
        <v>73</v>
      </c>
      <c r="E14" s="4">
        <v>100</v>
      </c>
      <c r="F14" s="4" t="s">
        <v>26</v>
      </c>
      <c r="G14" s="17">
        <v>18478.400000000001</v>
      </c>
      <c r="H14" s="5" t="s">
        <v>6</v>
      </c>
      <c r="I14" s="19">
        <v>324953.14</v>
      </c>
      <c r="J14" s="5" t="s">
        <v>6</v>
      </c>
      <c r="K14" s="19">
        <v>809059449.90999997</v>
      </c>
      <c r="L14" s="19">
        <v>20374338.34</v>
      </c>
    </row>
    <row r="15" spans="1:12" ht="60">
      <c r="A15" s="23"/>
      <c r="B15" s="29" t="s">
        <v>57</v>
      </c>
      <c r="C15" s="8" t="s">
        <v>22</v>
      </c>
      <c r="D15" s="3" t="s">
        <v>12</v>
      </c>
      <c r="E15" s="7">
        <v>100</v>
      </c>
      <c r="F15" s="7" t="s">
        <v>27</v>
      </c>
      <c r="G15" s="60" t="s">
        <v>59</v>
      </c>
      <c r="H15" s="61"/>
      <c r="I15" s="61"/>
      <c r="J15" s="61"/>
      <c r="K15" s="61"/>
      <c r="L15" s="62"/>
    </row>
    <row r="16" spans="1:12" ht="56.25">
      <c r="A16" s="30"/>
      <c r="B16" s="29" t="s">
        <v>16</v>
      </c>
      <c r="C16" s="8" t="s">
        <v>7</v>
      </c>
      <c r="D16" s="3" t="s">
        <v>11</v>
      </c>
      <c r="E16" s="7">
        <v>100</v>
      </c>
      <c r="F16" s="6" t="s">
        <v>35</v>
      </c>
      <c r="G16" s="18">
        <v>59.3</v>
      </c>
      <c r="H16" s="4" t="s">
        <v>6</v>
      </c>
      <c r="I16" s="19">
        <v>98378.5</v>
      </c>
      <c r="J16" s="4" t="s">
        <v>6</v>
      </c>
      <c r="K16" s="19">
        <v>0</v>
      </c>
      <c r="L16" s="19">
        <v>0</v>
      </c>
    </row>
    <row r="17" spans="1:12" ht="15.75" customHeight="1">
      <c r="A17" s="41"/>
      <c r="B17" s="42" t="s">
        <v>9</v>
      </c>
      <c r="C17" s="45" t="s">
        <v>7</v>
      </c>
      <c r="D17" s="48" t="s">
        <v>11</v>
      </c>
      <c r="E17" s="51">
        <v>100</v>
      </c>
      <c r="F17" s="6" t="s">
        <v>51</v>
      </c>
      <c r="G17" s="67" t="s">
        <v>59</v>
      </c>
      <c r="H17" s="68"/>
      <c r="I17" s="68"/>
      <c r="J17" s="68"/>
      <c r="K17" s="68"/>
      <c r="L17" s="69"/>
    </row>
    <row r="18" spans="1:12" ht="25.5" customHeight="1">
      <c r="A18" s="41"/>
      <c r="B18" s="44"/>
      <c r="C18" s="47"/>
      <c r="D18" s="50"/>
      <c r="E18" s="53"/>
      <c r="F18" s="6" t="s">
        <v>50</v>
      </c>
      <c r="G18" s="70"/>
      <c r="H18" s="71"/>
      <c r="I18" s="71"/>
      <c r="J18" s="71"/>
      <c r="K18" s="71"/>
      <c r="L18" s="72"/>
    </row>
    <row r="19" spans="1:12" ht="37.5">
      <c r="A19" s="23"/>
      <c r="B19" s="29" t="s">
        <v>56</v>
      </c>
      <c r="C19" s="8" t="s">
        <v>7</v>
      </c>
      <c r="D19" s="3" t="s">
        <v>13</v>
      </c>
      <c r="E19" s="7">
        <v>100</v>
      </c>
      <c r="F19" s="6" t="s">
        <v>35</v>
      </c>
      <c r="G19" s="60" t="s">
        <v>70</v>
      </c>
      <c r="H19" s="61"/>
      <c r="I19" s="61"/>
      <c r="J19" s="61"/>
      <c r="K19" s="61"/>
      <c r="L19" s="62"/>
    </row>
    <row r="20" spans="1:12" ht="56.25">
      <c r="A20" s="30"/>
      <c r="B20" s="29" t="s">
        <v>17</v>
      </c>
      <c r="C20" s="8" t="s">
        <v>7</v>
      </c>
      <c r="D20" s="3" t="s">
        <v>29</v>
      </c>
      <c r="E20" s="7">
        <v>100</v>
      </c>
      <c r="F20" s="7" t="s">
        <v>28</v>
      </c>
      <c r="G20" s="18">
        <v>397.53</v>
      </c>
      <c r="H20" s="4" t="s">
        <v>6</v>
      </c>
      <c r="I20" s="19">
        <v>44629.11</v>
      </c>
      <c r="J20" s="4" t="s">
        <v>6</v>
      </c>
      <c r="K20" s="19">
        <v>0</v>
      </c>
      <c r="L20" s="19">
        <v>0</v>
      </c>
    </row>
    <row r="21" spans="1:12" ht="90">
      <c r="A21" s="23"/>
      <c r="B21" s="29" t="s">
        <v>55</v>
      </c>
      <c r="C21" s="8" t="s">
        <v>21</v>
      </c>
      <c r="D21" s="3" t="s">
        <v>20</v>
      </c>
      <c r="E21" s="7">
        <v>100</v>
      </c>
      <c r="F21" s="7" t="s">
        <v>30</v>
      </c>
      <c r="G21" s="60" t="s">
        <v>59</v>
      </c>
      <c r="H21" s="61"/>
      <c r="I21" s="61"/>
      <c r="J21" s="61"/>
      <c r="K21" s="61"/>
      <c r="L21" s="62"/>
    </row>
    <row r="22" spans="1:12">
      <c r="A22" s="41"/>
      <c r="B22" s="42" t="s">
        <v>10</v>
      </c>
      <c r="C22" s="45" t="s">
        <v>8</v>
      </c>
      <c r="D22" s="48" t="s">
        <v>14</v>
      </c>
      <c r="E22" s="51">
        <v>100</v>
      </c>
      <c r="F22" s="7" t="s">
        <v>52</v>
      </c>
      <c r="G22" s="79" t="s">
        <v>71</v>
      </c>
      <c r="H22" s="88"/>
      <c r="I22" s="88"/>
      <c r="J22" s="88"/>
      <c r="K22" s="88"/>
      <c r="L22" s="89"/>
    </row>
    <row r="23" spans="1:12" ht="21.75" customHeight="1">
      <c r="A23" s="41"/>
      <c r="B23" s="43"/>
      <c r="C23" s="46"/>
      <c r="D23" s="49"/>
      <c r="E23" s="52"/>
      <c r="F23" s="7" t="s">
        <v>31</v>
      </c>
      <c r="G23" s="90"/>
      <c r="H23" s="91"/>
      <c r="I23" s="91"/>
      <c r="J23" s="91"/>
      <c r="K23" s="91"/>
      <c r="L23" s="92"/>
    </row>
    <row r="24" spans="1:12" ht="15.75" customHeight="1">
      <c r="A24" s="41"/>
      <c r="B24" s="44"/>
      <c r="C24" s="47"/>
      <c r="D24" s="50"/>
      <c r="E24" s="53"/>
      <c r="F24" s="7" t="s">
        <v>32</v>
      </c>
      <c r="G24" s="93"/>
      <c r="H24" s="94"/>
      <c r="I24" s="94"/>
      <c r="J24" s="94"/>
      <c r="K24" s="94"/>
      <c r="L24" s="95"/>
    </row>
    <row r="25" spans="1:12" ht="24" customHeight="1">
      <c r="A25" s="96"/>
      <c r="B25" s="42" t="s">
        <v>18</v>
      </c>
      <c r="C25" s="45" t="s">
        <v>8</v>
      </c>
      <c r="D25" s="45" t="s">
        <v>15</v>
      </c>
      <c r="E25" s="97">
        <v>100</v>
      </c>
      <c r="F25" s="6" t="s">
        <v>42</v>
      </c>
      <c r="G25" s="79" t="s">
        <v>59</v>
      </c>
      <c r="H25" s="80"/>
      <c r="I25" s="80"/>
      <c r="J25" s="80"/>
      <c r="K25" s="80"/>
      <c r="L25" s="81"/>
    </row>
    <row r="26" spans="1:12" ht="21.75" customHeight="1">
      <c r="A26" s="96"/>
      <c r="B26" s="43"/>
      <c r="C26" s="46"/>
      <c r="D26" s="46"/>
      <c r="E26" s="98"/>
      <c r="F26" s="6" t="s">
        <v>43</v>
      </c>
      <c r="G26" s="82"/>
      <c r="H26" s="83"/>
      <c r="I26" s="83"/>
      <c r="J26" s="83"/>
      <c r="K26" s="83"/>
      <c r="L26" s="84"/>
    </row>
    <row r="27" spans="1:12" ht="26.25" customHeight="1">
      <c r="A27" s="96"/>
      <c r="B27" s="43"/>
      <c r="C27" s="46"/>
      <c r="D27" s="46"/>
      <c r="E27" s="98"/>
      <c r="F27" s="6" t="s">
        <v>44</v>
      </c>
      <c r="G27" s="82"/>
      <c r="H27" s="83"/>
      <c r="I27" s="83"/>
      <c r="J27" s="83"/>
      <c r="K27" s="83"/>
      <c r="L27" s="84"/>
    </row>
    <row r="28" spans="1:12" ht="18" customHeight="1">
      <c r="A28" s="96"/>
      <c r="B28" s="44"/>
      <c r="C28" s="47"/>
      <c r="D28" s="47"/>
      <c r="E28" s="99"/>
      <c r="F28" s="6" t="s">
        <v>45</v>
      </c>
      <c r="G28" s="85"/>
      <c r="H28" s="86"/>
      <c r="I28" s="86"/>
      <c r="J28" s="86"/>
      <c r="K28" s="86"/>
      <c r="L28" s="87"/>
    </row>
    <row r="29" spans="1:12" ht="60">
      <c r="A29" s="41"/>
      <c r="B29" s="42" t="s">
        <v>23</v>
      </c>
      <c r="C29" s="45" t="s">
        <v>8</v>
      </c>
      <c r="D29" s="45" t="s">
        <v>60</v>
      </c>
      <c r="E29" s="51">
        <v>100</v>
      </c>
      <c r="F29" s="7" t="s">
        <v>46</v>
      </c>
      <c r="G29" s="19">
        <v>546621.28</v>
      </c>
      <c r="H29" s="73" t="s">
        <v>6</v>
      </c>
      <c r="I29" s="76">
        <v>347980.56</v>
      </c>
      <c r="J29" s="73" t="s">
        <v>6</v>
      </c>
      <c r="K29" s="76">
        <f>I29</f>
        <v>347980.56</v>
      </c>
      <c r="L29" s="76">
        <v>0</v>
      </c>
    </row>
    <row r="30" spans="1:12" ht="60">
      <c r="A30" s="41"/>
      <c r="B30" s="43"/>
      <c r="C30" s="46"/>
      <c r="D30" s="46"/>
      <c r="E30" s="52"/>
      <c r="F30" s="7" t="s">
        <v>33</v>
      </c>
      <c r="G30" s="19">
        <v>191417.86</v>
      </c>
      <c r="H30" s="74"/>
      <c r="I30" s="77"/>
      <c r="J30" s="74"/>
      <c r="K30" s="77"/>
      <c r="L30" s="77"/>
    </row>
    <row r="31" spans="1:12" ht="60">
      <c r="A31" s="41"/>
      <c r="B31" s="44"/>
      <c r="C31" s="47"/>
      <c r="D31" s="47"/>
      <c r="E31" s="53"/>
      <c r="F31" s="7" t="s">
        <v>34</v>
      </c>
      <c r="G31" s="18">
        <v>6</v>
      </c>
      <c r="H31" s="75"/>
      <c r="I31" s="78"/>
      <c r="J31" s="75"/>
      <c r="K31" s="78"/>
      <c r="L31" s="78"/>
    </row>
    <row r="32" spans="1:12" ht="45.75" customHeight="1">
      <c r="A32" s="23"/>
      <c r="B32" s="29" t="s">
        <v>48</v>
      </c>
      <c r="C32" s="8" t="s">
        <v>61</v>
      </c>
      <c r="D32" s="3" t="s">
        <v>72</v>
      </c>
      <c r="E32" s="7">
        <v>100</v>
      </c>
      <c r="F32" s="20" t="s">
        <v>58</v>
      </c>
      <c r="G32" s="60" t="s">
        <v>59</v>
      </c>
      <c r="H32" s="61"/>
      <c r="I32" s="61"/>
      <c r="J32" s="61"/>
      <c r="K32" s="61"/>
      <c r="L32" s="62"/>
    </row>
  </sheetData>
  <mergeCells count="49">
    <mergeCell ref="C25:C28"/>
    <mergeCell ref="D25:D28"/>
    <mergeCell ref="E29:E31"/>
    <mergeCell ref="A29:A31"/>
    <mergeCell ref="G21:L21"/>
    <mergeCell ref="G25:L28"/>
    <mergeCell ref="B29:B31"/>
    <mergeCell ref="G22:L24"/>
    <mergeCell ref="A25:A28"/>
    <mergeCell ref="B25:B28"/>
    <mergeCell ref="E25:E28"/>
    <mergeCell ref="C29:C31"/>
    <mergeCell ref="D29:D31"/>
    <mergeCell ref="G32:L32"/>
    <mergeCell ref="H29:H31"/>
    <mergeCell ref="I29:I31"/>
    <mergeCell ref="J29:J31"/>
    <mergeCell ref="K29:K31"/>
    <mergeCell ref="L29:L31"/>
    <mergeCell ref="C17:C18"/>
    <mergeCell ref="A17:A18"/>
    <mergeCell ref="G15:L15"/>
    <mergeCell ref="G17:L18"/>
    <mergeCell ref="D17:D18"/>
    <mergeCell ref="A3:A4"/>
    <mergeCell ref="F3:G3"/>
    <mergeCell ref="A22:A24"/>
    <mergeCell ref="B22:B24"/>
    <mergeCell ref="C22:C24"/>
    <mergeCell ref="D22:D24"/>
    <mergeCell ref="E22:E24"/>
    <mergeCell ref="D9:D12"/>
    <mergeCell ref="E9:E12"/>
    <mergeCell ref="E17:E18"/>
    <mergeCell ref="G19:L19"/>
    <mergeCell ref="B6:E6"/>
    <mergeCell ref="B7:E7"/>
    <mergeCell ref="B8:E8"/>
    <mergeCell ref="F6:F12"/>
    <mergeCell ref="B17:B18"/>
    <mergeCell ref="B1:L2"/>
    <mergeCell ref="I3:I4"/>
    <mergeCell ref="J3:J4"/>
    <mergeCell ref="B3:B4"/>
    <mergeCell ref="C3:C4"/>
    <mergeCell ref="D3:D4"/>
    <mergeCell ref="E3:E4"/>
    <mergeCell ref="H3:H4"/>
    <mergeCell ref="K3:L3"/>
  </mergeCells>
  <pageMargins left="0.19685039370078741" right="0.19685039370078741" top="0.19685039370078741" bottom="0.19685039370078741" header="0.19685039370078741" footer="0.19685039370078741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Новокузнецк 2024</vt:lpstr>
      <vt:lpstr>'Новокузнецк 2024'!Область_печати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2025-01-30T09:49:52Z</dcterms:modified>
</cp:coreProperties>
</file>